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ata31\home31$\366780\Desktop\"/>
    </mc:Choice>
  </mc:AlternateContent>
  <xr:revisionPtr revIDLastSave="0" documentId="8_{5C4ECE85-D9EE-4309-AA99-93EFFB6E72F1}" xr6:coauthVersionLast="45" xr6:coauthVersionMax="45" xr10:uidLastSave="{00000000-0000-0000-0000-000000000000}"/>
  <bookViews>
    <workbookView xWindow="3300" yWindow="3300" windowWidth="21600" windowHeight="11430" xr2:uid="{31428900-32B5-4FBE-B003-E0A4A6C61DE8}"/>
  </bookViews>
  <sheets>
    <sheet name="Sheet1" sheetId="1" r:id="rId1"/>
  </sheets>
  <definedNames>
    <definedName name="_xlnm.Print_Titles" localSheetId="0">Sheet1!$A:$E,Sheet1!$1:$2</definedName>
    <definedName name="QB_COLUMN_290" localSheetId="0" hidden="1">Sheet1!$R$1</definedName>
    <definedName name="QB_COLUMN_76201" localSheetId="0" hidden="1">Sheet1!$F$2</definedName>
    <definedName name="QB_COLUMN_762010" localSheetId="0" hidden="1">Sheet1!$X$2</definedName>
    <definedName name="QB_COLUMN_762011" localSheetId="0" hidden="1">Sheet1!$Z$2</definedName>
    <definedName name="QB_COLUMN_762012" localSheetId="0" hidden="1">Sheet1!$AB$2</definedName>
    <definedName name="QB_COLUMN_76202" localSheetId="0" hidden="1">Sheet1!$H$2</definedName>
    <definedName name="QB_COLUMN_76203" localSheetId="0" hidden="1">Sheet1!$J$2</definedName>
    <definedName name="QB_COLUMN_76204" localSheetId="0" hidden="1">Sheet1!$L$2</definedName>
    <definedName name="QB_COLUMN_76205" localSheetId="0" hidden="1">Sheet1!$N$2</definedName>
    <definedName name="QB_COLUMN_76206" localSheetId="0" hidden="1">Sheet1!$P$2</definedName>
    <definedName name="QB_COLUMN_76207" localSheetId="0" hidden="1">Sheet1!$R$2</definedName>
    <definedName name="QB_COLUMN_76208" localSheetId="0" hidden="1">Sheet1!$T$2</definedName>
    <definedName name="QB_COLUMN_76209" localSheetId="0" hidden="1">Sheet1!$V$2</definedName>
    <definedName name="QB_COLUMN_76300" localSheetId="0" hidden="1">Sheet1!$AD$2</definedName>
    <definedName name="QB_DATA_0" localSheetId="0" hidden="1">Sheet1!$5:$5,Sheet1!$6:$6,Sheet1!$10:$10,Sheet1!$11:$11,Sheet1!$12:$12,Sheet1!$13:$13</definedName>
    <definedName name="QB_FORMULA_0" localSheetId="0" hidden="1">Sheet1!$AD$5,Sheet1!$AD$6,Sheet1!$F$7,Sheet1!$H$7,Sheet1!$J$7,Sheet1!$L$7,Sheet1!$N$7,Sheet1!$P$7,Sheet1!$R$7,Sheet1!$T$7,Sheet1!$V$7,Sheet1!$X$7,Sheet1!$Z$7,Sheet1!$AB$7,Sheet1!$AD$7,Sheet1!$F$8</definedName>
    <definedName name="QB_FORMULA_1" localSheetId="0" hidden="1">Sheet1!$H$8,Sheet1!$J$8,Sheet1!$L$8,Sheet1!$N$8,Sheet1!$P$8,Sheet1!$R$8,Sheet1!$T$8,Sheet1!$V$8,Sheet1!$X$8,Sheet1!$Z$8,Sheet1!$AB$8,Sheet1!$AD$8,Sheet1!$AD$10,Sheet1!$AD$11,Sheet1!$AD$12,Sheet1!$AD$13</definedName>
    <definedName name="QB_FORMULA_2" localSheetId="0" hidden="1">Sheet1!$F$14,Sheet1!$H$14,Sheet1!$J$14,Sheet1!$L$14,Sheet1!$N$14,Sheet1!$P$14,Sheet1!$R$14,Sheet1!$T$14,Sheet1!$V$14,Sheet1!$X$14,Sheet1!$Z$14,Sheet1!$AB$14,Sheet1!$AD$14,Sheet1!$F$15,Sheet1!$H$15,Sheet1!$J$15</definedName>
    <definedName name="QB_FORMULA_3" localSheetId="0" hidden="1">Sheet1!$L$15,Sheet1!$N$15,Sheet1!$P$15,Sheet1!$R$15,Sheet1!$T$15,Sheet1!$V$15,Sheet1!$X$15,Sheet1!$Z$15,Sheet1!$AB$15,Sheet1!$AD$15,Sheet1!$F$16,Sheet1!$H$16,Sheet1!$J$16,Sheet1!$L$16,Sheet1!$N$16,Sheet1!$P$16</definedName>
    <definedName name="QB_FORMULA_4" localSheetId="0" hidden="1">Sheet1!$R$16,Sheet1!$T$16,Sheet1!$V$16,Sheet1!$X$16,Sheet1!$Z$16,Sheet1!$AB$16,Sheet1!$AD$16</definedName>
    <definedName name="QB_ROW_153340" localSheetId="0" hidden="1">Sheet1!$E$11</definedName>
    <definedName name="QB_ROW_174340" localSheetId="0" hidden="1">Sheet1!$E$12</definedName>
    <definedName name="QB_ROW_18301" localSheetId="0" hidden="1">Sheet1!$A$16</definedName>
    <definedName name="QB_ROW_19011" localSheetId="0" hidden="1">Sheet1!$B$3</definedName>
    <definedName name="QB_ROW_19311" localSheetId="0" hidden="1">Sheet1!$B$15</definedName>
    <definedName name="QB_ROW_20031" localSheetId="0" hidden="1">Sheet1!$D$4</definedName>
    <definedName name="QB_ROW_20331" localSheetId="0" hidden="1">Sheet1!$D$7</definedName>
    <definedName name="QB_ROW_21031" localSheetId="0" hidden="1">Sheet1!$D$9</definedName>
    <definedName name="QB_ROW_21331" localSheetId="0" hidden="1">Sheet1!$D$14</definedName>
    <definedName name="QB_ROW_320340" localSheetId="0" hidden="1">Sheet1!$E$13</definedName>
    <definedName name="QB_ROW_60340" localSheetId="0" hidden="1">Sheet1!$E$5</definedName>
    <definedName name="QB_ROW_70340" localSheetId="0" hidden="1">Sheet1!$E$6</definedName>
    <definedName name="QB_ROW_86321" localSheetId="0" hidden="1">Sheet1!$C$8</definedName>
    <definedName name="QB_ROW_99340" localSheetId="0" hidden="1">Sheet1!$E$10</definedName>
    <definedName name="QBCANSUPPORTUPDATE" localSheetId="0">TRUE</definedName>
    <definedName name="QBCOMPANYFILENAME" localSheetId="0">"I:\Seaside Charter San Jose.qbw"</definedName>
    <definedName name="QBENDDATE" localSheetId="0">20210630</definedName>
    <definedName name="QBHEADERSONSCREEN" localSheetId="0">FALSE</definedName>
    <definedName name="QBMETADATASIZE" localSheetId="0">5914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6</definedName>
    <definedName name="QBREPORTCOMPANYID" localSheetId="0">"cad11d6cd72343079486a38cf54eeb67"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TRUE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TRUE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24</definedName>
    <definedName name="QBREPORTTYPE" localSheetId="0">287</definedName>
    <definedName name="QBROWHEADERS" localSheetId="0">5</definedName>
    <definedName name="QBSTARTDATE" localSheetId="0">20200701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16" i="1" l="1"/>
  <c r="AB16" i="1"/>
  <c r="Z16" i="1"/>
  <c r="X16" i="1"/>
  <c r="V16" i="1"/>
  <c r="T16" i="1"/>
  <c r="R16" i="1"/>
  <c r="P16" i="1"/>
  <c r="N16" i="1"/>
  <c r="L16" i="1"/>
  <c r="J16" i="1"/>
  <c r="H16" i="1"/>
  <c r="F16" i="1"/>
  <c r="AD15" i="1"/>
  <c r="AB15" i="1"/>
  <c r="Z15" i="1"/>
  <c r="X15" i="1"/>
  <c r="V15" i="1"/>
  <c r="T15" i="1"/>
  <c r="R15" i="1"/>
  <c r="P15" i="1"/>
  <c r="N15" i="1"/>
  <c r="L15" i="1"/>
  <c r="J15" i="1"/>
  <c r="H15" i="1"/>
  <c r="F15" i="1"/>
  <c r="AD14" i="1"/>
  <c r="AB14" i="1"/>
  <c r="Z14" i="1"/>
  <c r="X14" i="1"/>
  <c r="V14" i="1"/>
  <c r="T14" i="1"/>
  <c r="R14" i="1"/>
  <c r="P14" i="1"/>
  <c r="N14" i="1"/>
  <c r="L14" i="1"/>
  <c r="J14" i="1"/>
  <c r="H14" i="1"/>
  <c r="F14" i="1"/>
  <c r="AD13" i="1"/>
  <c r="AD12" i="1"/>
  <c r="AD11" i="1"/>
  <c r="AD10" i="1"/>
  <c r="AD8" i="1"/>
  <c r="AB8" i="1"/>
  <c r="Z8" i="1"/>
  <c r="X8" i="1"/>
  <c r="V8" i="1"/>
  <c r="T8" i="1"/>
  <c r="R8" i="1"/>
  <c r="P8" i="1"/>
  <c r="N8" i="1"/>
  <c r="L8" i="1"/>
  <c r="J8" i="1"/>
  <c r="H8" i="1"/>
  <c r="F8" i="1"/>
  <c r="AD7" i="1"/>
  <c r="AB7" i="1"/>
  <c r="Z7" i="1"/>
  <c r="X7" i="1"/>
  <c r="V7" i="1"/>
  <c r="T7" i="1"/>
  <c r="R7" i="1"/>
  <c r="P7" i="1"/>
  <c r="N7" i="1"/>
  <c r="L7" i="1"/>
  <c r="J7" i="1"/>
  <c r="H7" i="1"/>
  <c r="F7" i="1"/>
  <c r="AD6" i="1"/>
  <c r="AD5" i="1"/>
</calcChain>
</file>

<file path=xl/sharedStrings.xml><?xml version="1.0" encoding="utf-8"?>
<sst xmlns="http://schemas.openxmlformats.org/spreadsheetml/2006/main" count="28" uniqueCount="28">
  <si>
    <t>Jul 20</t>
  </si>
  <si>
    <t>Aug 20</t>
  </si>
  <si>
    <t>Sep 20</t>
  </si>
  <si>
    <t>Oct 20</t>
  </si>
  <si>
    <t>Nov 20</t>
  </si>
  <si>
    <t>Dec 20</t>
  </si>
  <si>
    <t>Jan 21</t>
  </si>
  <si>
    <t>Feb 21</t>
  </si>
  <si>
    <t>Mar 21</t>
  </si>
  <si>
    <t>Apr 21</t>
  </si>
  <si>
    <t>May 21</t>
  </si>
  <si>
    <t>Jun 21</t>
  </si>
  <si>
    <t>Jul '20 - Jun 21</t>
  </si>
  <si>
    <t>Ordinary Income/Expense</t>
  </si>
  <si>
    <t>Income</t>
  </si>
  <si>
    <t>3300 · Revenue From State Sources</t>
  </si>
  <si>
    <t>3400 · Revenues from Local Sources</t>
  </si>
  <si>
    <t>Total Income</t>
  </si>
  <si>
    <t>Gross Profit</t>
  </si>
  <si>
    <t>Expense</t>
  </si>
  <si>
    <t>5000 · Instruction</t>
  </si>
  <si>
    <t>6000 · Instructional Support Services</t>
  </si>
  <si>
    <t>7000 · General Support Services</t>
  </si>
  <si>
    <t>9100 · Community Services</t>
  </si>
  <si>
    <t>Total Expense</t>
  </si>
  <si>
    <t>Net Ordinary Income</t>
  </si>
  <si>
    <t>Net Income</t>
  </si>
  <si>
    <t>Annual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</si>
</sst>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0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1" fillId="0" borderId="4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0F670F0-EB8F-4EDE-893A-4FB4A5D0BB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7D8CC66C-D04E-4B88-BBA4-B6499A2BC0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14CFE-42E4-4806-AECD-B2CD62C9BE47}">
  <sheetPr codeName="Sheet1"/>
  <dimension ref="A1:AD17"/>
  <sheetViews>
    <sheetView tabSelected="1" workbookViewId="0">
      <selection activeCell="AD2" sqref="AD2"/>
    </sheetView>
  </sheetViews>
  <sheetFormatPr defaultRowHeight="15" x14ac:dyDescent="0.25"/>
  <cols>
    <col min="1" max="4" width="3" style="16" customWidth="1"/>
    <col min="5" max="5" width="30.42578125" style="16" customWidth="1"/>
    <col min="6" max="6" width="8.7109375" style="17" hidden="1" customWidth="1"/>
    <col min="7" max="7" width="2.28515625" style="17" hidden="1" customWidth="1"/>
    <col min="8" max="8" width="8.7109375" style="17" hidden="1" customWidth="1"/>
    <col min="9" max="9" width="2.28515625" style="17" hidden="1" customWidth="1"/>
    <col min="10" max="10" width="8.7109375" style="17" hidden="1" customWidth="1"/>
    <col min="11" max="11" width="2.28515625" style="17" hidden="1" customWidth="1"/>
    <col min="12" max="12" width="8.7109375" style="17" hidden="1" customWidth="1"/>
    <col min="13" max="13" width="2.28515625" style="17" hidden="1" customWidth="1"/>
    <col min="14" max="14" width="8.7109375" style="17" hidden="1" customWidth="1"/>
    <col min="15" max="15" width="2.28515625" style="17" hidden="1" customWidth="1"/>
    <col min="16" max="16" width="8.7109375" style="17" hidden="1" customWidth="1"/>
    <col min="17" max="17" width="2.28515625" style="17" hidden="1" customWidth="1"/>
    <col min="18" max="18" width="8.7109375" style="17" hidden="1" customWidth="1"/>
    <col min="19" max="19" width="2.28515625" style="17" hidden="1" customWidth="1"/>
    <col min="20" max="20" width="8.7109375" style="17" hidden="1" customWidth="1"/>
    <col min="21" max="21" width="2.28515625" style="17" hidden="1" customWidth="1"/>
    <col min="22" max="22" width="8.7109375" style="17" hidden="1" customWidth="1"/>
    <col min="23" max="23" width="2.28515625" style="17" hidden="1" customWidth="1"/>
    <col min="24" max="24" width="8.7109375" style="17" hidden="1" customWidth="1"/>
    <col min="25" max="25" width="2.28515625" style="17" hidden="1" customWidth="1"/>
    <col min="26" max="26" width="8.7109375" style="17" hidden="1" customWidth="1"/>
    <col min="27" max="27" width="2.28515625" style="17" hidden="1" customWidth="1"/>
    <col min="28" max="28" width="8.7109375" style="17" hidden="1" customWidth="1"/>
    <col min="29" max="29" width="2.28515625" style="17" hidden="1" customWidth="1"/>
    <col min="30" max="30" width="12.28515625" style="17" bestFit="1" customWidth="1"/>
  </cols>
  <sheetData>
    <row r="1" spans="1:30" ht="15.75" thickBot="1" x14ac:dyDescent="0.3">
      <c r="A1" s="2"/>
      <c r="B1" s="2"/>
      <c r="C1" s="2"/>
      <c r="D1" s="2"/>
      <c r="E1" s="2"/>
      <c r="F1" s="3"/>
      <c r="G1" s="1"/>
      <c r="H1" s="3"/>
      <c r="I1" s="1"/>
      <c r="J1" s="3"/>
      <c r="K1" s="1"/>
      <c r="L1" s="3"/>
      <c r="M1" s="1"/>
      <c r="N1" s="3"/>
      <c r="O1" s="1"/>
      <c r="P1" s="3"/>
      <c r="Q1" s="1"/>
      <c r="R1" s="3"/>
      <c r="S1" s="1"/>
      <c r="T1" s="3"/>
      <c r="U1" s="1"/>
      <c r="V1" s="3"/>
      <c r="W1" s="1"/>
      <c r="X1" s="3"/>
      <c r="Y1" s="1"/>
      <c r="Z1" s="3"/>
      <c r="AA1" s="1"/>
      <c r="AB1" s="3"/>
      <c r="AC1" s="1"/>
      <c r="AD1" s="4" t="s">
        <v>27</v>
      </c>
    </row>
    <row r="2" spans="1:30" s="15" customFormat="1" ht="16.5" thickTop="1" thickBot="1" x14ac:dyDescent="0.3">
      <c r="A2" s="12"/>
      <c r="B2" s="12"/>
      <c r="C2" s="12"/>
      <c r="D2" s="12"/>
      <c r="E2" s="12"/>
      <c r="F2" s="13" t="s">
        <v>0</v>
      </c>
      <c r="G2" s="14"/>
      <c r="H2" s="13" t="s">
        <v>1</v>
      </c>
      <c r="I2" s="14"/>
      <c r="J2" s="13" t="s">
        <v>2</v>
      </c>
      <c r="K2" s="14"/>
      <c r="L2" s="13" t="s">
        <v>3</v>
      </c>
      <c r="M2" s="14"/>
      <c r="N2" s="13" t="s">
        <v>4</v>
      </c>
      <c r="O2" s="14"/>
      <c r="P2" s="13" t="s">
        <v>5</v>
      </c>
      <c r="Q2" s="14"/>
      <c r="R2" s="13" t="s">
        <v>6</v>
      </c>
      <c r="S2" s="14"/>
      <c r="T2" s="13" t="s">
        <v>7</v>
      </c>
      <c r="U2" s="14"/>
      <c r="V2" s="13" t="s">
        <v>8</v>
      </c>
      <c r="W2" s="14"/>
      <c r="X2" s="13" t="s">
        <v>9</v>
      </c>
      <c r="Y2" s="14"/>
      <c r="Z2" s="13" t="s">
        <v>10</v>
      </c>
      <c r="AA2" s="14"/>
      <c r="AB2" s="13" t="s">
        <v>11</v>
      </c>
      <c r="AC2" s="14"/>
      <c r="AD2" s="13" t="s">
        <v>12</v>
      </c>
    </row>
    <row r="3" spans="1:30" ht="15.75" thickTop="1" x14ac:dyDescent="0.25">
      <c r="A3" s="2"/>
      <c r="B3" s="2" t="s">
        <v>13</v>
      </c>
      <c r="C3" s="2"/>
      <c r="D3" s="2"/>
      <c r="E3" s="2"/>
      <c r="F3" s="5"/>
      <c r="G3" s="6"/>
      <c r="H3" s="5"/>
      <c r="I3" s="6"/>
      <c r="J3" s="5"/>
      <c r="K3" s="6"/>
      <c r="L3" s="5"/>
      <c r="M3" s="6"/>
      <c r="N3" s="5"/>
      <c r="O3" s="6"/>
      <c r="P3" s="5"/>
      <c r="Q3" s="6"/>
      <c r="R3" s="5"/>
      <c r="S3" s="6"/>
      <c r="T3" s="5"/>
      <c r="U3" s="6"/>
      <c r="V3" s="5"/>
      <c r="W3" s="6"/>
      <c r="X3" s="5"/>
      <c r="Y3" s="6"/>
      <c r="Z3" s="5"/>
      <c r="AA3" s="6"/>
      <c r="AB3" s="5"/>
      <c r="AC3" s="6"/>
      <c r="AD3" s="5"/>
    </row>
    <row r="4" spans="1:30" x14ac:dyDescent="0.25">
      <c r="A4" s="2"/>
      <c r="B4" s="2"/>
      <c r="C4" s="2"/>
      <c r="D4" s="2" t="s">
        <v>14</v>
      </c>
      <c r="E4" s="2"/>
      <c r="F4" s="5"/>
      <c r="G4" s="6"/>
      <c r="H4" s="5"/>
      <c r="I4" s="6"/>
      <c r="J4" s="5"/>
      <c r="K4" s="6"/>
      <c r="L4" s="5"/>
      <c r="M4" s="6"/>
      <c r="N4" s="5"/>
      <c r="O4" s="6"/>
      <c r="P4" s="5"/>
      <c r="Q4" s="6"/>
      <c r="R4" s="5"/>
      <c r="S4" s="6"/>
      <c r="T4" s="5"/>
      <c r="U4" s="6"/>
      <c r="V4" s="5"/>
      <c r="W4" s="6"/>
      <c r="X4" s="5"/>
      <c r="Y4" s="6"/>
      <c r="Z4" s="5"/>
      <c r="AA4" s="6"/>
      <c r="AB4" s="5"/>
      <c r="AC4" s="6"/>
      <c r="AD4" s="5"/>
    </row>
    <row r="5" spans="1:30" x14ac:dyDescent="0.25">
      <c r="A5" s="2"/>
      <c r="B5" s="2"/>
      <c r="C5" s="2"/>
      <c r="D5" s="2"/>
      <c r="E5" s="2" t="s">
        <v>15</v>
      </c>
      <c r="F5" s="5">
        <v>216303.68</v>
      </c>
      <c r="G5" s="6"/>
      <c r="H5" s="5">
        <v>216303.61</v>
      </c>
      <c r="I5" s="6"/>
      <c r="J5" s="5">
        <v>216303.61</v>
      </c>
      <c r="K5" s="6"/>
      <c r="L5" s="5">
        <v>216303.61</v>
      </c>
      <c r="M5" s="6"/>
      <c r="N5" s="5">
        <v>216303.61</v>
      </c>
      <c r="O5" s="6"/>
      <c r="P5" s="5">
        <v>216303.61</v>
      </c>
      <c r="Q5" s="6"/>
      <c r="R5" s="5">
        <v>216303.61</v>
      </c>
      <c r="S5" s="6"/>
      <c r="T5" s="5">
        <v>216303.61</v>
      </c>
      <c r="U5" s="6"/>
      <c r="V5" s="5">
        <v>216303.61</v>
      </c>
      <c r="W5" s="6"/>
      <c r="X5" s="5">
        <v>216303.61</v>
      </c>
      <c r="Y5" s="6"/>
      <c r="Z5" s="5">
        <v>216303.61</v>
      </c>
      <c r="AA5" s="6"/>
      <c r="AB5" s="5">
        <v>216303.61</v>
      </c>
      <c r="AC5" s="6"/>
      <c r="AD5" s="5">
        <f>ROUND(SUM(F5:AB5),5)</f>
        <v>2595643.39</v>
      </c>
    </row>
    <row r="6" spans="1:30" ht="15.75" thickBot="1" x14ac:dyDescent="0.3">
      <c r="A6" s="2"/>
      <c r="B6" s="2"/>
      <c r="C6" s="2"/>
      <c r="D6" s="2"/>
      <c r="E6" s="2" t="s">
        <v>16</v>
      </c>
      <c r="F6" s="7">
        <v>0</v>
      </c>
      <c r="G6" s="6"/>
      <c r="H6" s="7">
        <v>8600</v>
      </c>
      <c r="I6" s="6"/>
      <c r="J6" s="7">
        <v>8600</v>
      </c>
      <c r="K6" s="6"/>
      <c r="L6" s="7">
        <v>8600</v>
      </c>
      <c r="M6" s="6"/>
      <c r="N6" s="7">
        <v>8600</v>
      </c>
      <c r="O6" s="6"/>
      <c r="P6" s="7">
        <v>8600</v>
      </c>
      <c r="Q6" s="6"/>
      <c r="R6" s="7">
        <v>8600</v>
      </c>
      <c r="S6" s="6"/>
      <c r="T6" s="7">
        <v>8600</v>
      </c>
      <c r="U6" s="6"/>
      <c r="V6" s="7">
        <v>8600</v>
      </c>
      <c r="W6" s="6"/>
      <c r="X6" s="7">
        <v>8600</v>
      </c>
      <c r="Y6" s="6"/>
      <c r="Z6" s="7">
        <v>8600</v>
      </c>
      <c r="AA6" s="6"/>
      <c r="AB6" s="7">
        <v>0</v>
      </c>
      <c r="AC6" s="6"/>
      <c r="AD6" s="7">
        <f>ROUND(SUM(F6:AB6),5)</f>
        <v>86000</v>
      </c>
    </row>
    <row r="7" spans="1:30" ht="15.75" thickBot="1" x14ac:dyDescent="0.3">
      <c r="A7" s="2"/>
      <c r="B7" s="2"/>
      <c r="C7" s="2"/>
      <c r="D7" s="2" t="s">
        <v>17</v>
      </c>
      <c r="E7" s="2"/>
      <c r="F7" s="8">
        <f>ROUND(SUM(F4:F6),5)</f>
        <v>216303.68</v>
      </c>
      <c r="G7" s="6"/>
      <c r="H7" s="8">
        <f>ROUND(SUM(H4:H6),5)</f>
        <v>224903.61</v>
      </c>
      <c r="I7" s="6"/>
      <c r="J7" s="8">
        <f>ROUND(SUM(J4:J6),5)</f>
        <v>224903.61</v>
      </c>
      <c r="K7" s="6"/>
      <c r="L7" s="8">
        <f>ROUND(SUM(L4:L6),5)</f>
        <v>224903.61</v>
      </c>
      <c r="M7" s="6"/>
      <c r="N7" s="8">
        <f>ROUND(SUM(N4:N6),5)</f>
        <v>224903.61</v>
      </c>
      <c r="O7" s="6"/>
      <c r="P7" s="8">
        <f>ROUND(SUM(P4:P6),5)</f>
        <v>224903.61</v>
      </c>
      <c r="Q7" s="6"/>
      <c r="R7" s="8">
        <f>ROUND(SUM(R4:R6),5)</f>
        <v>224903.61</v>
      </c>
      <c r="S7" s="6"/>
      <c r="T7" s="8">
        <f>ROUND(SUM(T4:T6),5)</f>
        <v>224903.61</v>
      </c>
      <c r="U7" s="6"/>
      <c r="V7" s="8">
        <f>ROUND(SUM(V4:V6),5)</f>
        <v>224903.61</v>
      </c>
      <c r="W7" s="6"/>
      <c r="X7" s="8">
        <f>ROUND(SUM(X4:X6),5)</f>
        <v>224903.61</v>
      </c>
      <c r="Y7" s="6"/>
      <c r="Z7" s="8">
        <f>ROUND(SUM(Z4:Z6),5)</f>
        <v>224903.61</v>
      </c>
      <c r="AA7" s="6"/>
      <c r="AB7" s="8">
        <f>ROUND(SUM(AB4:AB6),5)</f>
        <v>216303.61</v>
      </c>
      <c r="AC7" s="6"/>
      <c r="AD7" s="8">
        <f>ROUND(SUM(F7:AB7),5)</f>
        <v>2681643.39</v>
      </c>
    </row>
    <row r="8" spans="1:30" x14ac:dyDescent="0.25">
      <c r="A8" s="2"/>
      <c r="B8" s="2"/>
      <c r="C8" s="2" t="s">
        <v>18</v>
      </c>
      <c r="D8" s="2"/>
      <c r="E8" s="2"/>
      <c r="F8" s="5">
        <f>F7</f>
        <v>216303.68</v>
      </c>
      <c r="G8" s="6"/>
      <c r="H8" s="5">
        <f>H7</f>
        <v>224903.61</v>
      </c>
      <c r="I8" s="6"/>
      <c r="J8" s="5">
        <f>J7</f>
        <v>224903.61</v>
      </c>
      <c r="K8" s="6"/>
      <c r="L8" s="5">
        <f>L7</f>
        <v>224903.61</v>
      </c>
      <c r="M8" s="6"/>
      <c r="N8" s="5">
        <f>N7</f>
        <v>224903.61</v>
      </c>
      <c r="O8" s="6"/>
      <c r="P8" s="5">
        <f>P7</f>
        <v>224903.61</v>
      </c>
      <c r="Q8" s="6"/>
      <c r="R8" s="5">
        <f>R7</f>
        <v>224903.61</v>
      </c>
      <c r="S8" s="6"/>
      <c r="T8" s="5">
        <f>T7</f>
        <v>224903.61</v>
      </c>
      <c r="U8" s="6"/>
      <c r="V8" s="5">
        <f>V7</f>
        <v>224903.61</v>
      </c>
      <c r="W8" s="6"/>
      <c r="X8" s="5">
        <f>X7</f>
        <v>224903.61</v>
      </c>
      <c r="Y8" s="6"/>
      <c r="Z8" s="5">
        <f>Z7</f>
        <v>224903.61</v>
      </c>
      <c r="AA8" s="6"/>
      <c r="AB8" s="5">
        <f>AB7</f>
        <v>216303.61</v>
      </c>
      <c r="AC8" s="6"/>
      <c r="AD8" s="5">
        <f>ROUND(SUM(F8:AB8),5)</f>
        <v>2681643.39</v>
      </c>
    </row>
    <row r="9" spans="1:30" x14ac:dyDescent="0.25">
      <c r="A9" s="2"/>
      <c r="B9" s="2"/>
      <c r="C9" s="2"/>
      <c r="D9" s="2" t="s">
        <v>19</v>
      </c>
      <c r="E9" s="2"/>
      <c r="F9" s="5"/>
      <c r="G9" s="6"/>
      <c r="H9" s="5"/>
      <c r="I9" s="6"/>
      <c r="J9" s="5"/>
      <c r="K9" s="6"/>
      <c r="L9" s="5"/>
      <c r="M9" s="6"/>
      <c r="N9" s="5"/>
      <c r="O9" s="6"/>
      <c r="P9" s="5"/>
      <c r="Q9" s="6"/>
      <c r="R9" s="5"/>
      <c r="S9" s="6"/>
      <c r="T9" s="5"/>
      <c r="U9" s="6"/>
      <c r="V9" s="5"/>
      <c r="W9" s="6"/>
      <c r="X9" s="5"/>
      <c r="Y9" s="6"/>
      <c r="Z9" s="5"/>
      <c r="AA9" s="6"/>
      <c r="AB9" s="5"/>
      <c r="AC9" s="6"/>
      <c r="AD9" s="5"/>
    </row>
    <row r="10" spans="1:30" x14ac:dyDescent="0.25">
      <c r="A10" s="2"/>
      <c r="B10" s="2"/>
      <c r="C10" s="2"/>
      <c r="D10" s="2"/>
      <c r="E10" s="2" t="s">
        <v>20</v>
      </c>
      <c r="F10" s="5">
        <v>129978.2</v>
      </c>
      <c r="G10" s="6"/>
      <c r="H10" s="5">
        <v>136777.75</v>
      </c>
      <c r="I10" s="6"/>
      <c r="J10" s="5">
        <v>126277.75</v>
      </c>
      <c r="K10" s="6"/>
      <c r="L10" s="5">
        <v>126277.75</v>
      </c>
      <c r="M10" s="6"/>
      <c r="N10" s="5">
        <v>126277.75</v>
      </c>
      <c r="O10" s="6"/>
      <c r="P10" s="5">
        <v>126277.75</v>
      </c>
      <c r="Q10" s="6"/>
      <c r="R10" s="5">
        <v>126277.75</v>
      </c>
      <c r="S10" s="6"/>
      <c r="T10" s="5">
        <v>126277.75</v>
      </c>
      <c r="U10" s="6"/>
      <c r="V10" s="5">
        <v>126277.75</v>
      </c>
      <c r="W10" s="6"/>
      <c r="X10" s="5">
        <v>126277.75</v>
      </c>
      <c r="Y10" s="6"/>
      <c r="Z10" s="5">
        <v>126277.75</v>
      </c>
      <c r="AA10" s="6"/>
      <c r="AB10" s="5">
        <v>114432.3</v>
      </c>
      <c r="AC10" s="6"/>
      <c r="AD10" s="5">
        <f>ROUND(SUM(F10:AB10),5)</f>
        <v>1517688</v>
      </c>
    </row>
    <row r="11" spans="1:30" x14ac:dyDescent="0.25">
      <c r="A11" s="2"/>
      <c r="B11" s="2"/>
      <c r="C11" s="2"/>
      <c r="D11" s="2"/>
      <c r="E11" s="2" t="s">
        <v>21</v>
      </c>
      <c r="F11" s="5">
        <v>4293.37</v>
      </c>
      <c r="G11" s="6"/>
      <c r="H11" s="5">
        <v>8878.33</v>
      </c>
      <c r="I11" s="6"/>
      <c r="J11" s="5">
        <v>6878.33</v>
      </c>
      <c r="K11" s="6"/>
      <c r="L11" s="5">
        <v>6878.33</v>
      </c>
      <c r="M11" s="6"/>
      <c r="N11" s="5">
        <v>6878.33</v>
      </c>
      <c r="O11" s="6"/>
      <c r="P11" s="5">
        <v>6878.33</v>
      </c>
      <c r="Q11" s="6"/>
      <c r="R11" s="5">
        <v>6878.33</v>
      </c>
      <c r="S11" s="6"/>
      <c r="T11" s="5">
        <v>6878.33</v>
      </c>
      <c r="U11" s="6"/>
      <c r="V11" s="5">
        <v>6878.33</v>
      </c>
      <c r="W11" s="6"/>
      <c r="X11" s="5">
        <v>6878.33</v>
      </c>
      <c r="Y11" s="6"/>
      <c r="Z11" s="5">
        <v>6878.33</v>
      </c>
      <c r="AA11" s="6"/>
      <c r="AB11" s="5">
        <v>4293.33</v>
      </c>
      <c r="AC11" s="6"/>
      <c r="AD11" s="5">
        <f>ROUND(SUM(F11:AB11),5)</f>
        <v>79370</v>
      </c>
    </row>
    <row r="12" spans="1:30" x14ac:dyDescent="0.25">
      <c r="A12" s="2"/>
      <c r="B12" s="2"/>
      <c r="C12" s="2"/>
      <c r="D12" s="2"/>
      <c r="E12" s="2" t="s">
        <v>22</v>
      </c>
      <c r="F12" s="5">
        <v>56034.73</v>
      </c>
      <c r="G12" s="6"/>
      <c r="H12" s="5">
        <v>57784.53</v>
      </c>
      <c r="I12" s="6"/>
      <c r="J12" s="5">
        <v>57784.53</v>
      </c>
      <c r="K12" s="6"/>
      <c r="L12" s="5">
        <v>57784.53</v>
      </c>
      <c r="M12" s="6"/>
      <c r="N12" s="5">
        <v>57784.53</v>
      </c>
      <c r="O12" s="6"/>
      <c r="P12" s="5">
        <v>59284.53</v>
      </c>
      <c r="Q12" s="6"/>
      <c r="R12" s="5">
        <v>59284.53</v>
      </c>
      <c r="S12" s="6"/>
      <c r="T12" s="5">
        <v>59284.53</v>
      </c>
      <c r="U12" s="6"/>
      <c r="V12" s="5">
        <v>59284.53</v>
      </c>
      <c r="W12" s="6"/>
      <c r="X12" s="5">
        <v>57784.53</v>
      </c>
      <c r="Y12" s="6"/>
      <c r="Z12" s="5">
        <v>57784.53</v>
      </c>
      <c r="AA12" s="6"/>
      <c r="AB12" s="5">
        <v>56034.53</v>
      </c>
      <c r="AC12" s="6"/>
      <c r="AD12" s="5">
        <f>ROUND(SUM(F12:AB12),5)</f>
        <v>695914.56</v>
      </c>
    </row>
    <row r="13" spans="1:30" ht="15.75" thickBot="1" x14ac:dyDescent="0.3">
      <c r="A13" s="2"/>
      <c r="B13" s="2"/>
      <c r="C13" s="2"/>
      <c r="D13" s="2"/>
      <c r="E13" s="2" t="s">
        <v>23</v>
      </c>
      <c r="F13" s="7">
        <v>2674.67</v>
      </c>
      <c r="G13" s="6"/>
      <c r="H13" s="7">
        <v>4749.67</v>
      </c>
      <c r="I13" s="6"/>
      <c r="J13" s="7">
        <v>4749.67</v>
      </c>
      <c r="K13" s="6"/>
      <c r="L13" s="7">
        <v>4849.67</v>
      </c>
      <c r="M13" s="6"/>
      <c r="N13" s="7">
        <v>4849.67</v>
      </c>
      <c r="O13" s="6"/>
      <c r="P13" s="7">
        <v>4849.67</v>
      </c>
      <c r="Q13" s="6"/>
      <c r="R13" s="7">
        <v>4749.67</v>
      </c>
      <c r="S13" s="6"/>
      <c r="T13" s="7">
        <v>4749.67</v>
      </c>
      <c r="U13" s="6"/>
      <c r="V13" s="7">
        <v>4749.67</v>
      </c>
      <c r="W13" s="6"/>
      <c r="X13" s="7">
        <v>4849.67</v>
      </c>
      <c r="Y13" s="6"/>
      <c r="Z13" s="7">
        <v>4849.67</v>
      </c>
      <c r="AA13" s="6"/>
      <c r="AB13" s="7">
        <v>2674.67</v>
      </c>
      <c r="AC13" s="6"/>
      <c r="AD13" s="7">
        <f>ROUND(SUM(F13:AB13),5)</f>
        <v>53346.04</v>
      </c>
    </row>
    <row r="14" spans="1:30" ht="15.75" thickBot="1" x14ac:dyDescent="0.3">
      <c r="A14" s="2"/>
      <c r="B14" s="2"/>
      <c r="C14" s="2"/>
      <c r="D14" s="2" t="s">
        <v>24</v>
      </c>
      <c r="E14" s="2"/>
      <c r="F14" s="9">
        <f>ROUND(SUM(F9:F13),5)</f>
        <v>192980.97</v>
      </c>
      <c r="G14" s="6"/>
      <c r="H14" s="9">
        <f>ROUND(SUM(H9:H13),5)</f>
        <v>208190.28</v>
      </c>
      <c r="I14" s="6"/>
      <c r="J14" s="9">
        <f>ROUND(SUM(J9:J13),5)</f>
        <v>195690.28</v>
      </c>
      <c r="K14" s="6"/>
      <c r="L14" s="9">
        <f>ROUND(SUM(L9:L13),5)</f>
        <v>195790.28</v>
      </c>
      <c r="M14" s="6"/>
      <c r="N14" s="9">
        <f>ROUND(SUM(N9:N13),5)</f>
        <v>195790.28</v>
      </c>
      <c r="O14" s="6"/>
      <c r="P14" s="9">
        <f>ROUND(SUM(P9:P13),5)</f>
        <v>197290.28</v>
      </c>
      <c r="Q14" s="6"/>
      <c r="R14" s="9">
        <f>ROUND(SUM(R9:R13),5)</f>
        <v>197190.28</v>
      </c>
      <c r="S14" s="6"/>
      <c r="T14" s="9">
        <f>ROUND(SUM(T9:T13),5)</f>
        <v>197190.28</v>
      </c>
      <c r="U14" s="6"/>
      <c r="V14" s="9">
        <f>ROUND(SUM(V9:V13),5)</f>
        <v>197190.28</v>
      </c>
      <c r="W14" s="6"/>
      <c r="X14" s="9">
        <f>ROUND(SUM(X9:X13),5)</f>
        <v>195790.28</v>
      </c>
      <c r="Y14" s="6"/>
      <c r="Z14" s="9">
        <f>ROUND(SUM(Z9:Z13),5)</f>
        <v>195790.28</v>
      </c>
      <c r="AA14" s="6"/>
      <c r="AB14" s="9">
        <f>ROUND(SUM(AB9:AB13),5)</f>
        <v>177434.83</v>
      </c>
      <c r="AC14" s="6"/>
      <c r="AD14" s="9">
        <f>ROUND(SUM(F14:AB14),5)</f>
        <v>2346318.6</v>
      </c>
    </row>
    <row r="15" spans="1:30" ht="15.75" thickBot="1" x14ac:dyDescent="0.3">
      <c r="A15" s="2"/>
      <c r="B15" s="2" t="s">
        <v>25</v>
      </c>
      <c r="C15" s="2"/>
      <c r="D15" s="2"/>
      <c r="E15" s="2"/>
      <c r="F15" s="9">
        <f>ROUND(F3+F8-F14,5)</f>
        <v>23322.71</v>
      </c>
      <c r="G15" s="6"/>
      <c r="H15" s="9">
        <f>ROUND(H3+H8-H14,5)</f>
        <v>16713.330000000002</v>
      </c>
      <c r="I15" s="6"/>
      <c r="J15" s="9">
        <f>ROUND(J3+J8-J14,5)</f>
        <v>29213.33</v>
      </c>
      <c r="K15" s="6"/>
      <c r="L15" s="9">
        <f>ROUND(L3+L8-L14,5)</f>
        <v>29113.33</v>
      </c>
      <c r="M15" s="6"/>
      <c r="N15" s="9">
        <f>ROUND(N3+N8-N14,5)</f>
        <v>29113.33</v>
      </c>
      <c r="O15" s="6"/>
      <c r="P15" s="9">
        <f>ROUND(P3+P8-P14,5)</f>
        <v>27613.33</v>
      </c>
      <c r="Q15" s="6"/>
      <c r="R15" s="9">
        <f>ROUND(R3+R8-R14,5)</f>
        <v>27713.33</v>
      </c>
      <c r="S15" s="6"/>
      <c r="T15" s="9">
        <f>ROUND(T3+T8-T14,5)</f>
        <v>27713.33</v>
      </c>
      <c r="U15" s="6"/>
      <c r="V15" s="9">
        <f>ROUND(V3+V8-V14,5)</f>
        <v>27713.33</v>
      </c>
      <c r="W15" s="6"/>
      <c r="X15" s="9">
        <f>ROUND(X3+X8-X14,5)</f>
        <v>29113.33</v>
      </c>
      <c r="Y15" s="6"/>
      <c r="Z15" s="9">
        <f>ROUND(Z3+Z8-Z14,5)</f>
        <v>29113.33</v>
      </c>
      <c r="AA15" s="6"/>
      <c r="AB15" s="9">
        <f>ROUND(AB3+AB8-AB14,5)</f>
        <v>38868.78</v>
      </c>
      <c r="AC15" s="6"/>
      <c r="AD15" s="9">
        <f>ROUND(SUM(F15:AB15),5)</f>
        <v>335324.78999999998</v>
      </c>
    </row>
    <row r="16" spans="1:30" s="11" customFormat="1" ht="12" thickBot="1" x14ac:dyDescent="0.25">
      <c r="A16" s="2" t="s">
        <v>26</v>
      </c>
      <c r="B16" s="2"/>
      <c r="C16" s="2"/>
      <c r="D16" s="2"/>
      <c r="E16" s="2"/>
      <c r="F16" s="10">
        <f>F15</f>
        <v>23322.71</v>
      </c>
      <c r="G16" s="2"/>
      <c r="H16" s="10">
        <f>H15</f>
        <v>16713.330000000002</v>
      </c>
      <c r="I16" s="2"/>
      <c r="J16" s="10">
        <f>J15</f>
        <v>29213.33</v>
      </c>
      <c r="K16" s="2"/>
      <c r="L16" s="10">
        <f>L15</f>
        <v>29113.33</v>
      </c>
      <c r="M16" s="2"/>
      <c r="N16" s="10">
        <f>N15</f>
        <v>29113.33</v>
      </c>
      <c r="O16" s="2"/>
      <c r="P16" s="10">
        <f>P15</f>
        <v>27613.33</v>
      </c>
      <c r="Q16" s="2"/>
      <c r="R16" s="10">
        <f>R15</f>
        <v>27713.33</v>
      </c>
      <c r="S16" s="2"/>
      <c r="T16" s="10">
        <f>T15</f>
        <v>27713.33</v>
      </c>
      <c r="U16" s="2"/>
      <c r="V16" s="10">
        <f>V15</f>
        <v>27713.33</v>
      </c>
      <c r="W16" s="2"/>
      <c r="X16" s="10">
        <f>X15</f>
        <v>29113.33</v>
      </c>
      <c r="Y16" s="2"/>
      <c r="Z16" s="10">
        <f>Z15</f>
        <v>29113.33</v>
      </c>
      <c r="AA16" s="2"/>
      <c r="AB16" s="10">
        <f>AB15</f>
        <v>38868.78</v>
      </c>
      <c r="AC16" s="2"/>
      <c r="AD16" s="10">
        <f>ROUND(SUM(F16:AB16),5)</f>
        <v>335324.78999999998</v>
      </c>
    </row>
    <row r="17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&amp;L&amp;"Arial,Bold"&amp;8 2:49 PM
&amp;"Arial,Bold"&amp;8 08/20/20
&amp;"Arial,Bold"&amp;8 Accrual Basis&amp;C&amp;"Arial,Bold"&amp;12 Seaside Charter San Jose
&amp;"Arial,Bold"&amp;14 Profit &amp;&amp; Loss Budget Overview
&amp;"Arial,Bold"&amp;10 July 2020 through June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366780</dc:creator>
  <cp:lastModifiedBy>366780</cp:lastModifiedBy>
  <cp:lastPrinted>2020-08-20T18:50:26Z</cp:lastPrinted>
  <dcterms:created xsi:type="dcterms:W3CDTF">2020-08-20T18:49:45Z</dcterms:created>
  <dcterms:modified xsi:type="dcterms:W3CDTF">2020-08-20T18:51:02Z</dcterms:modified>
</cp:coreProperties>
</file>