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31\home31$\366780\Desktop\"/>
    </mc:Choice>
  </mc:AlternateContent>
  <xr:revisionPtr revIDLastSave="0" documentId="8_{61E53521-F7F1-4D21-946C-522ACDB44C0B}" xr6:coauthVersionLast="45" xr6:coauthVersionMax="45" xr10:uidLastSave="{00000000-0000-0000-0000-000000000000}"/>
  <bookViews>
    <workbookView xWindow="3300" yWindow="3300" windowWidth="21600" windowHeight="11430" activeTab="1" xr2:uid="{A0B9C207-5294-4268-B76B-1754BA9FA2C5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290" localSheetId="1" hidden="1">Sheet1!$R$1</definedName>
    <definedName name="QB_COLUMN_76201" localSheetId="1" hidden="1">Sheet1!$F$2</definedName>
    <definedName name="QB_COLUMN_762010" localSheetId="1" hidden="1">Sheet1!$X$2</definedName>
    <definedName name="QB_COLUMN_762011" localSheetId="1" hidden="1">Sheet1!$Z$2</definedName>
    <definedName name="QB_COLUMN_762012" localSheetId="1" hidden="1">Sheet1!$AB$2</definedName>
    <definedName name="QB_COLUMN_76202" localSheetId="1" hidden="1">Sheet1!$H$2</definedName>
    <definedName name="QB_COLUMN_76203" localSheetId="1" hidden="1">Sheet1!$J$2</definedName>
    <definedName name="QB_COLUMN_76204" localSheetId="1" hidden="1">Sheet1!$L$2</definedName>
    <definedName name="QB_COLUMN_76205" localSheetId="1" hidden="1">Sheet1!$N$2</definedName>
    <definedName name="QB_COLUMN_76206" localSheetId="1" hidden="1">Sheet1!$P$2</definedName>
    <definedName name="QB_COLUMN_76207" localSheetId="1" hidden="1">Sheet1!$R$2</definedName>
    <definedName name="QB_COLUMN_76208" localSheetId="1" hidden="1">Sheet1!$T$2</definedName>
    <definedName name="QB_COLUMN_76209" localSheetId="1" hidden="1">Sheet1!$V$2</definedName>
    <definedName name="QB_COLUMN_76300" localSheetId="1" hidden="1">Sheet1!$AD$2</definedName>
    <definedName name="QB_DATA_0" localSheetId="1" hidden="1">Sheet1!$5:$5,Sheet1!$6:$6,Sheet1!$7:$7,Sheet1!$11:$11,Sheet1!$12:$12,Sheet1!$13:$13,Sheet1!$14:$14,Sheet1!$15:$15</definedName>
    <definedName name="QB_FORMULA_0" localSheetId="1" hidden="1">Sheet1!$AD$5,Sheet1!$AD$6,Sheet1!$AD$7,Sheet1!$F$8,Sheet1!$H$8,Sheet1!$J$8,Sheet1!$L$8,Sheet1!$N$8,Sheet1!$P$8,Sheet1!$R$8,Sheet1!$T$8,Sheet1!$V$8,Sheet1!$X$8,Sheet1!$Z$8,Sheet1!$AB$8,Sheet1!$AD$8</definedName>
    <definedName name="QB_FORMULA_1" localSheetId="1" hidden="1">Sheet1!$F$9,Sheet1!$H$9,Sheet1!$J$9,Sheet1!$L$9,Sheet1!$N$9,Sheet1!$P$9,Sheet1!$R$9,Sheet1!$T$9,Sheet1!$V$9,Sheet1!$X$9,Sheet1!$Z$9,Sheet1!$AB$9,Sheet1!$AD$9,Sheet1!$AD$11,Sheet1!$AD$12,Sheet1!$AD$13</definedName>
    <definedName name="QB_FORMULA_2" localSheetId="1" hidden="1">Sheet1!$AD$14,Sheet1!$AD$15,Sheet1!$F$16,Sheet1!$H$16,Sheet1!$J$16,Sheet1!$L$16,Sheet1!$N$16,Sheet1!$P$16,Sheet1!$R$16,Sheet1!$T$16,Sheet1!$V$16,Sheet1!$X$16,Sheet1!$Z$16,Sheet1!$AB$16,Sheet1!$AD$16,Sheet1!$F$17</definedName>
    <definedName name="QB_FORMULA_3" localSheetId="1" hidden="1">Sheet1!$H$17,Sheet1!$J$17,Sheet1!$L$17,Sheet1!$N$17,Sheet1!$P$17,Sheet1!$R$17,Sheet1!$T$17,Sheet1!$V$17,Sheet1!$X$17,Sheet1!$Z$17,Sheet1!$AB$17,Sheet1!$AD$17,Sheet1!$F$18,Sheet1!$H$18,Sheet1!$J$18,Sheet1!$L$18</definedName>
    <definedName name="QB_FORMULA_4" localSheetId="1" hidden="1">Sheet1!$N$18,Sheet1!$P$18,Sheet1!$R$18,Sheet1!$T$18,Sheet1!$V$18,Sheet1!$X$18,Sheet1!$Z$18,Sheet1!$AB$18,Sheet1!$AD$18</definedName>
    <definedName name="QB_ROW_126340" localSheetId="1" hidden="1">Sheet1!$E$6</definedName>
    <definedName name="QB_ROW_127340" localSheetId="1" hidden="1">Sheet1!$E$5</definedName>
    <definedName name="QB_ROW_128340" localSheetId="1" hidden="1">Sheet1!$E$7</definedName>
    <definedName name="QB_ROW_18301" localSheetId="1" hidden="1">Sheet1!$A$18</definedName>
    <definedName name="QB_ROW_187340" localSheetId="1" hidden="1">Sheet1!$E$15</definedName>
    <definedName name="QB_ROW_19011" localSheetId="1" hidden="1">Sheet1!$B$3</definedName>
    <definedName name="QB_ROW_19311" localSheetId="1" hidden="1">Sheet1!$B$17</definedName>
    <definedName name="QB_ROW_20031" localSheetId="1" hidden="1">Sheet1!$D$4</definedName>
    <definedName name="QB_ROW_20331" localSheetId="1" hidden="1">Sheet1!$D$8</definedName>
    <definedName name="QB_ROW_21031" localSheetId="1" hidden="1">Sheet1!$D$10</definedName>
    <definedName name="QB_ROW_21331" localSheetId="1" hidden="1">Sheet1!$D$16</definedName>
    <definedName name="QB_ROW_295340" localSheetId="1" hidden="1">Sheet1!$E$14</definedName>
    <definedName name="QB_ROW_78340" localSheetId="1" hidden="1">Sheet1!$E$13</definedName>
    <definedName name="QB_ROW_80340" localSheetId="1" hidden="1">Sheet1!$E$11</definedName>
    <definedName name="QB_ROW_86321" localSheetId="1" hidden="1">Sheet1!$C$9</definedName>
    <definedName name="QB_ROW_89340" localSheetId="1" hidden="1">Sheet1!$E$12</definedName>
    <definedName name="QBCANSUPPORTUPDATE" localSheetId="1">TRUE</definedName>
    <definedName name="QBCOMPANYFILENAME" localSheetId="1">"I:\Seaside Charter Beach.qbw"</definedName>
    <definedName name="QBENDDATE" localSheetId="1">20210630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"7f764f5061904eda8676038203fbbfe6"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8" i="1" l="1"/>
  <c r="AB18" i="1"/>
  <c r="Z18" i="1"/>
  <c r="X18" i="1"/>
  <c r="V18" i="1"/>
  <c r="T18" i="1"/>
  <c r="R18" i="1"/>
  <c r="P18" i="1"/>
  <c r="N18" i="1"/>
  <c r="L18" i="1"/>
  <c r="J18" i="1"/>
  <c r="H18" i="1"/>
  <c r="F18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AD15" i="1"/>
  <c r="AD14" i="1"/>
  <c r="AD13" i="1"/>
  <c r="AD12" i="1"/>
  <c r="AD11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AD7" i="1"/>
  <c r="AD6" i="1"/>
  <c r="AD5" i="1"/>
</calcChain>
</file>

<file path=xl/sharedStrings.xml><?xml version="1.0" encoding="utf-8"?>
<sst xmlns="http://schemas.openxmlformats.org/spreadsheetml/2006/main" count="30" uniqueCount="30">
  <si>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</si>
  <si>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</si>
  <si>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</si>
  <si>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</si>
  <si>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</si>
  <si>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</si>
  <si>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</si>
  <si>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</si>
  <si>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</si>
  <si>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</si>
  <si>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</si>
  <si>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</si>
  <si>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'20 - Jun 21</t>
  </si>
  <si>
    <t>Ordinary Income/Expense</t>
  </si>
  <si>
    <t>Income</t>
  </si>
  <si>
    <t>3200 · Federal Through State and Local</t>
  </si>
  <si>
    <t>3300 · Revenue From State Sources</t>
  </si>
  <si>
    <t>3400 · Revenues from Local Sources</t>
  </si>
  <si>
    <t>Total Income</t>
  </si>
  <si>
    <t>Gross Profit</t>
  </si>
  <si>
    <t>Expense</t>
  </si>
  <si>
    <t>5000 · Instruction</t>
  </si>
  <si>
    <t>6000 · Instructional Support Services</t>
  </si>
  <si>
    <t>7000 · General Support Services</t>
  </si>
  <si>
    <t>9100 · Community Services</t>
  </si>
  <si>
    <t>9200 · Debt Service</t>
  </si>
  <si>
    <t>Total Expense</t>
  </si>
  <si>
    <t>Net Ordinary Income</t>
  </si>
  <si>
    <t>Net Income</t>
  </si>
  <si>
    <t>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</si>
</sst>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260A1C4C-CDFC-439B-9F58-3A94FAB80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A995F18-1D0E-4DA8-852F-53D5B3C54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381CD7D-98E2-449A-9CE1-D89B44CD8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20CD650-8095-4B5B-B05F-8E896382C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3B2F-8202-49BE-BE0D-21B6C50832AC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F5CB-E69E-4398-B8A9-77CC5629319E}">
  <sheetPr codeName="Sheet1"/>
  <dimension ref="A1:AD19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AE1" sqref="AE1"/>
    </sheetView>
  </sheetViews>
  <sheetFormatPr defaultRowHeight="15" x14ac:dyDescent="0.25"/>
  <cols>
    <col min="1" max="4" width="3" style="16" customWidth="1"/>
    <col min="5" max="5" width="31.85546875" style="16" customWidth="1"/>
    <col min="6" max="6" width="8.7109375" style="17" hidden="1" customWidth="1"/>
    <col min="7" max="7" width="2.28515625" style="17" hidden="1" customWidth="1"/>
    <col min="8" max="8" width="8.7109375" style="17" hidden="1" customWidth="1"/>
    <col min="9" max="9" width="2.28515625" style="17" hidden="1" customWidth="1"/>
    <col min="10" max="10" width="8.7109375" style="17" hidden="1" customWidth="1"/>
    <col min="11" max="11" width="2.28515625" style="17" hidden="1" customWidth="1"/>
    <col min="12" max="12" width="8.7109375" style="17" hidden="1" customWidth="1"/>
    <col min="13" max="13" width="2.28515625" style="17" hidden="1" customWidth="1"/>
    <col min="14" max="14" width="8.7109375" style="17" hidden="1" customWidth="1"/>
    <col min="15" max="15" width="2.28515625" style="17" hidden="1" customWidth="1"/>
    <col min="16" max="16" width="8.7109375" style="17" hidden="1" customWidth="1"/>
    <col min="17" max="17" width="2.28515625" style="17" hidden="1" customWidth="1"/>
    <col min="18" max="18" width="8.7109375" style="17" hidden="1" customWidth="1"/>
    <col min="19" max="19" width="2.28515625" style="17" hidden="1" customWidth="1"/>
    <col min="20" max="20" width="8.7109375" style="17" hidden="1" customWidth="1"/>
    <col min="21" max="21" width="2.28515625" style="17" hidden="1" customWidth="1"/>
    <col min="22" max="22" width="8.7109375" style="17" hidden="1" customWidth="1"/>
    <col min="23" max="23" width="2.28515625" style="17" hidden="1" customWidth="1"/>
    <col min="24" max="24" width="8.7109375" style="17" hidden="1" customWidth="1"/>
    <col min="25" max="25" width="2.28515625" style="17" hidden="1" customWidth="1"/>
    <col min="26" max="26" width="8.7109375" style="17" hidden="1" customWidth="1"/>
    <col min="27" max="27" width="2.28515625" style="17" hidden="1" customWidth="1"/>
    <col min="28" max="28" width="8.7109375" style="17" hidden="1" customWidth="1"/>
    <col min="29" max="29" width="2.28515625" style="17" hidden="1" customWidth="1"/>
    <col min="30" max="30" width="12.28515625" style="17" bestFit="1" customWidth="1"/>
  </cols>
  <sheetData>
    <row r="1" spans="1:30" ht="15.75" thickBot="1" x14ac:dyDescent="0.3">
      <c r="A1" s="2"/>
      <c r="B1" s="2"/>
      <c r="C1" s="2"/>
      <c r="D1" s="2"/>
      <c r="E1" s="2"/>
      <c r="F1" s="3"/>
      <c r="G1" s="1"/>
      <c r="H1" s="3"/>
      <c r="I1" s="1"/>
      <c r="J1" s="3"/>
      <c r="K1" s="1"/>
      <c r="L1" s="3"/>
      <c r="M1" s="1"/>
      <c r="N1" s="3"/>
      <c r="O1" s="1"/>
      <c r="P1" s="3"/>
      <c r="Q1" s="1"/>
      <c r="R1" s="3"/>
      <c r="S1" s="1"/>
      <c r="T1" s="3"/>
      <c r="U1" s="1"/>
      <c r="V1" s="3"/>
      <c r="W1" s="1"/>
      <c r="X1" s="3"/>
      <c r="Y1" s="1"/>
      <c r="Z1" s="3"/>
      <c r="AA1" s="1"/>
      <c r="AB1" s="3"/>
      <c r="AC1" s="1"/>
      <c r="AD1" s="4" t="s">
        <v>29</v>
      </c>
    </row>
    <row r="2" spans="1:3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  <c r="K2" s="14"/>
      <c r="L2" s="13" t="s">
        <v>3</v>
      </c>
      <c r="M2" s="14"/>
      <c r="N2" s="13" t="s">
        <v>4</v>
      </c>
      <c r="O2" s="14"/>
      <c r="P2" s="13" t="s">
        <v>5</v>
      </c>
      <c r="Q2" s="14"/>
      <c r="R2" s="13" t="s">
        <v>6</v>
      </c>
      <c r="S2" s="14"/>
      <c r="T2" s="13" t="s">
        <v>7</v>
      </c>
      <c r="U2" s="14"/>
      <c r="V2" s="13" t="s">
        <v>8</v>
      </c>
      <c r="W2" s="14"/>
      <c r="X2" s="13" t="s">
        <v>9</v>
      </c>
      <c r="Y2" s="14"/>
      <c r="Z2" s="13" t="s">
        <v>10</v>
      </c>
      <c r="AA2" s="14"/>
      <c r="AB2" s="13" t="s">
        <v>11</v>
      </c>
      <c r="AC2" s="14"/>
      <c r="AD2" s="13" t="s">
        <v>12</v>
      </c>
    </row>
    <row r="3" spans="1:30" ht="15.75" thickTop="1" x14ac:dyDescent="0.25">
      <c r="A3" s="2"/>
      <c r="B3" s="2" t="s">
        <v>13</v>
      </c>
      <c r="C3" s="2"/>
      <c r="D3" s="2"/>
      <c r="E3" s="2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</row>
    <row r="4" spans="1:30" x14ac:dyDescent="0.25">
      <c r="A4" s="2"/>
      <c r="B4" s="2"/>
      <c r="C4" s="2"/>
      <c r="D4" s="2" t="s">
        <v>14</v>
      </c>
      <c r="E4" s="2"/>
      <c r="F4" s="5"/>
      <c r="G4" s="6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</row>
    <row r="5" spans="1:30" x14ac:dyDescent="0.25">
      <c r="A5" s="2"/>
      <c r="B5" s="2"/>
      <c r="C5" s="2"/>
      <c r="D5" s="2"/>
      <c r="E5" s="2" t="s">
        <v>15</v>
      </c>
      <c r="F5" s="5">
        <v>0</v>
      </c>
      <c r="G5" s="6"/>
      <c r="H5" s="5">
        <v>0</v>
      </c>
      <c r="I5" s="6"/>
      <c r="J5" s="5">
        <v>0</v>
      </c>
      <c r="K5" s="6"/>
      <c r="L5" s="5">
        <v>0</v>
      </c>
      <c r="M5" s="6"/>
      <c r="N5" s="5">
        <v>0</v>
      </c>
      <c r="O5" s="6"/>
      <c r="P5" s="5">
        <v>0</v>
      </c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>
        <f>ROUND(SUM(F5:AB5),5)</f>
        <v>0</v>
      </c>
    </row>
    <row r="6" spans="1:30" x14ac:dyDescent="0.25">
      <c r="A6" s="2"/>
      <c r="B6" s="2"/>
      <c r="C6" s="2"/>
      <c r="D6" s="2"/>
      <c r="E6" s="2" t="s">
        <v>16</v>
      </c>
      <c r="F6" s="5">
        <v>361435.5</v>
      </c>
      <c r="G6" s="6"/>
      <c r="H6" s="5">
        <v>361435.5</v>
      </c>
      <c r="I6" s="6"/>
      <c r="J6" s="5">
        <v>361435.5</v>
      </c>
      <c r="K6" s="6"/>
      <c r="L6" s="5">
        <v>361435.5</v>
      </c>
      <c r="M6" s="6"/>
      <c r="N6" s="5">
        <v>361435.5</v>
      </c>
      <c r="O6" s="6"/>
      <c r="P6" s="5">
        <v>361435.5</v>
      </c>
      <c r="Q6" s="6"/>
      <c r="R6" s="5">
        <v>361435.5</v>
      </c>
      <c r="S6" s="6"/>
      <c r="T6" s="5">
        <v>361435.5</v>
      </c>
      <c r="U6" s="6"/>
      <c r="V6" s="5">
        <v>361435.5</v>
      </c>
      <c r="W6" s="6"/>
      <c r="X6" s="5">
        <v>361435.5</v>
      </c>
      <c r="Y6" s="6"/>
      <c r="Z6" s="5">
        <v>361435.5</v>
      </c>
      <c r="AA6" s="6"/>
      <c r="AB6" s="5">
        <v>361435.5</v>
      </c>
      <c r="AC6" s="6"/>
      <c r="AD6" s="5">
        <f>ROUND(SUM(F6:AB6),5)</f>
        <v>4337226</v>
      </c>
    </row>
    <row r="7" spans="1:30" ht="15.75" thickBot="1" x14ac:dyDescent="0.3">
      <c r="A7" s="2"/>
      <c r="B7" s="2"/>
      <c r="C7" s="2"/>
      <c r="D7" s="2"/>
      <c r="E7" s="2" t="s">
        <v>17</v>
      </c>
      <c r="F7" s="7">
        <v>0</v>
      </c>
      <c r="G7" s="6"/>
      <c r="H7" s="7">
        <v>4700</v>
      </c>
      <c r="I7" s="6"/>
      <c r="J7" s="7">
        <v>4700</v>
      </c>
      <c r="K7" s="6"/>
      <c r="L7" s="7">
        <v>4700</v>
      </c>
      <c r="M7" s="6"/>
      <c r="N7" s="7">
        <v>4700</v>
      </c>
      <c r="O7" s="6"/>
      <c r="P7" s="7">
        <v>4700</v>
      </c>
      <c r="Q7" s="6"/>
      <c r="R7" s="7">
        <v>4700</v>
      </c>
      <c r="S7" s="6"/>
      <c r="T7" s="7">
        <v>4700</v>
      </c>
      <c r="U7" s="6"/>
      <c r="V7" s="7">
        <v>4700</v>
      </c>
      <c r="W7" s="6"/>
      <c r="X7" s="7">
        <v>4700</v>
      </c>
      <c r="Y7" s="6"/>
      <c r="Z7" s="7">
        <v>4700</v>
      </c>
      <c r="AA7" s="6"/>
      <c r="AB7" s="7">
        <v>0</v>
      </c>
      <c r="AC7" s="6"/>
      <c r="AD7" s="7">
        <f>ROUND(SUM(F7:AB7),5)</f>
        <v>47000</v>
      </c>
    </row>
    <row r="8" spans="1:30" ht="15.75" thickBot="1" x14ac:dyDescent="0.3">
      <c r="A8" s="2"/>
      <c r="B8" s="2"/>
      <c r="C8" s="2"/>
      <c r="D8" s="2" t="s">
        <v>18</v>
      </c>
      <c r="E8" s="2"/>
      <c r="F8" s="8">
        <f>ROUND(SUM(F4:F7),5)</f>
        <v>361435.5</v>
      </c>
      <c r="G8" s="6"/>
      <c r="H8" s="8">
        <f>ROUND(SUM(H4:H7),5)</f>
        <v>366135.5</v>
      </c>
      <c r="I8" s="6"/>
      <c r="J8" s="8">
        <f>ROUND(SUM(J4:J7),5)</f>
        <v>366135.5</v>
      </c>
      <c r="K8" s="6"/>
      <c r="L8" s="8">
        <f>ROUND(SUM(L4:L7),5)</f>
        <v>366135.5</v>
      </c>
      <c r="M8" s="6"/>
      <c r="N8" s="8">
        <f>ROUND(SUM(N4:N7),5)</f>
        <v>366135.5</v>
      </c>
      <c r="O8" s="6"/>
      <c r="P8" s="8">
        <f>ROUND(SUM(P4:P7),5)</f>
        <v>366135.5</v>
      </c>
      <c r="Q8" s="6"/>
      <c r="R8" s="8">
        <f>ROUND(SUM(R4:R7),5)</f>
        <v>366135.5</v>
      </c>
      <c r="S8" s="6"/>
      <c r="T8" s="8">
        <f>ROUND(SUM(T4:T7),5)</f>
        <v>366135.5</v>
      </c>
      <c r="U8" s="6"/>
      <c r="V8" s="8">
        <f>ROUND(SUM(V4:V7),5)</f>
        <v>366135.5</v>
      </c>
      <c r="W8" s="6"/>
      <c r="X8" s="8">
        <f>ROUND(SUM(X4:X7),5)</f>
        <v>366135.5</v>
      </c>
      <c r="Y8" s="6"/>
      <c r="Z8" s="8">
        <f>ROUND(SUM(Z4:Z7),5)</f>
        <v>366135.5</v>
      </c>
      <c r="AA8" s="6"/>
      <c r="AB8" s="8">
        <f>ROUND(SUM(AB4:AB7),5)</f>
        <v>361435.5</v>
      </c>
      <c r="AC8" s="6"/>
      <c r="AD8" s="8">
        <f>ROUND(SUM(F8:AB8),5)</f>
        <v>4384226</v>
      </c>
    </row>
    <row r="9" spans="1:30" x14ac:dyDescent="0.25">
      <c r="A9" s="2"/>
      <c r="B9" s="2"/>
      <c r="C9" s="2" t="s">
        <v>19</v>
      </c>
      <c r="D9" s="2"/>
      <c r="E9" s="2"/>
      <c r="F9" s="5">
        <f>F8</f>
        <v>361435.5</v>
      </c>
      <c r="G9" s="6"/>
      <c r="H9" s="5">
        <f>H8</f>
        <v>366135.5</v>
      </c>
      <c r="I9" s="6"/>
      <c r="J9" s="5">
        <f>J8</f>
        <v>366135.5</v>
      </c>
      <c r="K9" s="6"/>
      <c r="L9" s="5">
        <f>L8</f>
        <v>366135.5</v>
      </c>
      <c r="M9" s="6"/>
      <c r="N9" s="5">
        <f>N8</f>
        <v>366135.5</v>
      </c>
      <c r="O9" s="6"/>
      <c r="P9" s="5">
        <f>P8</f>
        <v>366135.5</v>
      </c>
      <c r="Q9" s="6"/>
      <c r="R9" s="5">
        <f>R8</f>
        <v>366135.5</v>
      </c>
      <c r="S9" s="6"/>
      <c r="T9" s="5">
        <f>T8</f>
        <v>366135.5</v>
      </c>
      <c r="U9" s="6"/>
      <c r="V9" s="5">
        <f>V8</f>
        <v>366135.5</v>
      </c>
      <c r="W9" s="6"/>
      <c r="X9" s="5">
        <f>X8</f>
        <v>366135.5</v>
      </c>
      <c r="Y9" s="6"/>
      <c r="Z9" s="5">
        <f>Z8</f>
        <v>366135.5</v>
      </c>
      <c r="AA9" s="6"/>
      <c r="AB9" s="5">
        <f>AB8</f>
        <v>361435.5</v>
      </c>
      <c r="AC9" s="6"/>
      <c r="AD9" s="5">
        <f>ROUND(SUM(F9:AB9),5)</f>
        <v>4384226</v>
      </c>
    </row>
    <row r="10" spans="1:30" x14ac:dyDescent="0.25">
      <c r="A10" s="2"/>
      <c r="B10" s="2"/>
      <c r="C10" s="2"/>
      <c r="D10" s="2" t="s">
        <v>20</v>
      </c>
      <c r="E10" s="2"/>
      <c r="F10" s="5"/>
      <c r="G10" s="6"/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6"/>
      <c r="AD10" s="5"/>
    </row>
    <row r="11" spans="1:30" x14ac:dyDescent="0.25">
      <c r="A11" s="2"/>
      <c r="B11" s="2"/>
      <c r="C11" s="2"/>
      <c r="D11" s="2"/>
      <c r="E11" s="2" t="s">
        <v>21</v>
      </c>
      <c r="F11" s="5">
        <v>194333.86</v>
      </c>
      <c r="G11" s="6"/>
      <c r="H11" s="5">
        <v>214805.69</v>
      </c>
      <c r="I11" s="6"/>
      <c r="J11" s="5">
        <v>213305.69</v>
      </c>
      <c r="K11" s="6"/>
      <c r="L11" s="5">
        <v>213305.69</v>
      </c>
      <c r="M11" s="6"/>
      <c r="N11" s="5">
        <v>213305.69</v>
      </c>
      <c r="O11" s="6"/>
      <c r="P11" s="5">
        <v>213305.69</v>
      </c>
      <c r="Q11" s="6"/>
      <c r="R11" s="5">
        <v>213305.69</v>
      </c>
      <c r="S11" s="6"/>
      <c r="T11" s="5">
        <v>213305.69</v>
      </c>
      <c r="U11" s="6"/>
      <c r="V11" s="5">
        <v>213305.69</v>
      </c>
      <c r="W11" s="6"/>
      <c r="X11" s="5">
        <v>213305.69</v>
      </c>
      <c r="Y11" s="6"/>
      <c r="Z11" s="5">
        <v>213305.69</v>
      </c>
      <c r="AA11" s="6"/>
      <c r="AB11" s="5">
        <v>188288.24</v>
      </c>
      <c r="AC11" s="6"/>
      <c r="AD11" s="5">
        <f>ROUND(SUM(F11:AB11),5)</f>
        <v>2517179</v>
      </c>
    </row>
    <row r="12" spans="1:30" x14ac:dyDescent="0.25">
      <c r="A12" s="2"/>
      <c r="B12" s="2"/>
      <c r="C12" s="2"/>
      <c r="D12" s="2"/>
      <c r="E12" s="2" t="s">
        <v>22</v>
      </c>
      <c r="F12" s="5">
        <v>4139.87</v>
      </c>
      <c r="G12" s="6"/>
      <c r="H12" s="5">
        <v>5639.83</v>
      </c>
      <c r="I12" s="6"/>
      <c r="J12" s="5">
        <v>4139.83</v>
      </c>
      <c r="K12" s="6"/>
      <c r="L12" s="5">
        <v>4139.83</v>
      </c>
      <c r="M12" s="6"/>
      <c r="N12" s="5">
        <v>4139.83</v>
      </c>
      <c r="O12" s="6"/>
      <c r="P12" s="5">
        <v>4139.83</v>
      </c>
      <c r="Q12" s="6"/>
      <c r="R12" s="5">
        <v>4139.83</v>
      </c>
      <c r="S12" s="6"/>
      <c r="T12" s="5">
        <v>4139.83</v>
      </c>
      <c r="U12" s="6"/>
      <c r="V12" s="5">
        <v>4139.83</v>
      </c>
      <c r="W12" s="6"/>
      <c r="X12" s="5">
        <v>4139.83</v>
      </c>
      <c r="Y12" s="6"/>
      <c r="Z12" s="5">
        <v>4139.83</v>
      </c>
      <c r="AA12" s="6"/>
      <c r="AB12" s="5">
        <v>4139.83</v>
      </c>
      <c r="AC12" s="6"/>
      <c r="AD12" s="5">
        <f>ROUND(SUM(F12:AB12),5)</f>
        <v>51178</v>
      </c>
    </row>
    <row r="13" spans="1:30" x14ac:dyDescent="0.25">
      <c r="A13" s="2"/>
      <c r="B13" s="2"/>
      <c r="C13" s="2"/>
      <c r="D13" s="2"/>
      <c r="E13" s="2" t="s">
        <v>23</v>
      </c>
      <c r="F13" s="5">
        <v>72685.350000000006</v>
      </c>
      <c r="G13" s="6"/>
      <c r="H13" s="5">
        <v>73212.649999999994</v>
      </c>
      <c r="I13" s="6"/>
      <c r="J13" s="5">
        <v>73212.649999999994</v>
      </c>
      <c r="K13" s="6"/>
      <c r="L13" s="5">
        <v>73212.649999999994</v>
      </c>
      <c r="M13" s="6"/>
      <c r="N13" s="5">
        <v>75712.649999999994</v>
      </c>
      <c r="O13" s="6"/>
      <c r="P13" s="5">
        <v>75379.3</v>
      </c>
      <c r="Q13" s="6"/>
      <c r="R13" s="5">
        <v>75379.320000000007</v>
      </c>
      <c r="S13" s="6"/>
      <c r="T13" s="5">
        <v>75379.320000000007</v>
      </c>
      <c r="U13" s="6"/>
      <c r="V13" s="5">
        <v>75379.320000000007</v>
      </c>
      <c r="W13" s="6"/>
      <c r="X13" s="5">
        <v>75379.320000000007</v>
      </c>
      <c r="Y13" s="6"/>
      <c r="Z13" s="5">
        <v>75379.320000000007</v>
      </c>
      <c r="AA13" s="6"/>
      <c r="AB13" s="5">
        <v>72685.149999999994</v>
      </c>
      <c r="AC13" s="6"/>
      <c r="AD13" s="5">
        <f>ROUND(SUM(F13:AB13),5)</f>
        <v>892997</v>
      </c>
    </row>
    <row r="14" spans="1:30" x14ac:dyDescent="0.25">
      <c r="A14" s="2"/>
      <c r="B14" s="2"/>
      <c r="C14" s="2"/>
      <c r="D14" s="2"/>
      <c r="E14" s="2" t="s">
        <v>24</v>
      </c>
      <c r="F14" s="5">
        <v>0</v>
      </c>
      <c r="G14" s="6"/>
      <c r="H14" s="5">
        <v>5574</v>
      </c>
      <c r="I14" s="6"/>
      <c r="J14" s="5">
        <v>5574</v>
      </c>
      <c r="K14" s="6"/>
      <c r="L14" s="5">
        <v>5674</v>
      </c>
      <c r="M14" s="6"/>
      <c r="N14" s="5">
        <v>5674</v>
      </c>
      <c r="O14" s="6"/>
      <c r="P14" s="5">
        <v>5674</v>
      </c>
      <c r="Q14" s="6"/>
      <c r="R14" s="5">
        <v>5574</v>
      </c>
      <c r="S14" s="6"/>
      <c r="T14" s="5">
        <v>5574</v>
      </c>
      <c r="U14" s="6"/>
      <c r="V14" s="5">
        <v>5574</v>
      </c>
      <c r="W14" s="6"/>
      <c r="X14" s="5">
        <v>5674</v>
      </c>
      <c r="Y14" s="6"/>
      <c r="Z14" s="5">
        <v>5674</v>
      </c>
      <c r="AA14" s="6"/>
      <c r="AB14" s="5">
        <v>5474</v>
      </c>
      <c r="AC14" s="6"/>
      <c r="AD14" s="5">
        <f>ROUND(SUM(F14:AB14),5)</f>
        <v>61714</v>
      </c>
    </row>
    <row r="15" spans="1:30" ht="15.75" thickBot="1" x14ac:dyDescent="0.3">
      <c r="A15" s="2"/>
      <c r="B15" s="2"/>
      <c r="C15" s="2"/>
      <c r="D15" s="2"/>
      <c r="E15" s="2" t="s">
        <v>25</v>
      </c>
      <c r="F15" s="7">
        <v>66000</v>
      </c>
      <c r="G15" s="6"/>
      <c r="H15" s="7">
        <v>66000</v>
      </c>
      <c r="I15" s="6"/>
      <c r="J15" s="7">
        <v>66000</v>
      </c>
      <c r="K15" s="6"/>
      <c r="L15" s="7">
        <v>66000</v>
      </c>
      <c r="M15" s="6"/>
      <c r="N15" s="7">
        <v>66000</v>
      </c>
      <c r="O15" s="6"/>
      <c r="P15" s="7">
        <v>66000</v>
      </c>
      <c r="Q15" s="6"/>
      <c r="R15" s="7">
        <v>66000</v>
      </c>
      <c r="S15" s="6"/>
      <c r="T15" s="7">
        <v>66000</v>
      </c>
      <c r="U15" s="6"/>
      <c r="V15" s="7">
        <v>66000</v>
      </c>
      <c r="W15" s="6"/>
      <c r="X15" s="7">
        <v>66000</v>
      </c>
      <c r="Y15" s="6"/>
      <c r="Z15" s="7">
        <v>66000</v>
      </c>
      <c r="AA15" s="6"/>
      <c r="AB15" s="7">
        <v>66000</v>
      </c>
      <c r="AC15" s="6"/>
      <c r="AD15" s="7">
        <f>ROUND(SUM(F15:AB15),5)</f>
        <v>792000</v>
      </c>
    </row>
    <row r="16" spans="1:30" ht="15.75" thickBot="1" x14ac:dyDescent="0.3">
      <c r="A16" s="2"/>
      <c r="B16" s="2"/>
      <c r="C16" s="2"/>
      <c r="D16" s="2" t="s">
        <v>26</v>
      </c>
      <c r="E16" s="2"/>
      <c r="F16" s="9">
        <f>ROUND(SUM(F10:F15),5)</f>
        <v>337159.08</v>
      </c>
      <c r="G16" s="6"/>
      <c r="H16" s="9">
        <f>ROUND(SUM(H10:H15),5)</f>
        <v>365232.17</v>
      </c>
      <c r="I16" s="6"/>
      <c r="J16" s="9">
        <f>ROUND(SUM(J10:J15),5)</f>
        <v>362232.17</v>
      </c>
      <c r="K16" s="6"/>
      <c r="L16" s="9">
        <f>ROUND(SUM(L10:L15),5)</f>
        <v>362332.17</v>
      </c>
      <c r="M16" s="6"/>
      <c r="N16" s="9">
        <f>ROUND(SUM(N10:N15),5)</f>
        <v>364832.17</v>
      </c>
      <c r="O16" s="6"/>
      <c r="P16" s="9">
        <f>ROUND(SUM(P10:P15),5)</f>
        <v>364498.82</v>
      </c>
      <c r="Q16" s="6"/>
      <c r="R16" s="9">
        <f>ROUND(SUM(R10:R15),5)</f>
        <v>364398.84</v>
      </c>
      <c r="S16" s="6"/>
      <c r="T16" s="9">
        <f>ROUND(SUM(T10:T15),5)</f>
        <v>364398.84</v>
      </c>
      <c r="U16" s="6"/>
      <c r="V16" s="9">
        <f>ROUND(SUM(V10:V15),5)</f>
        <v>364398.84</v>
      </c>
      <c r="W16" s="6"/>
      <c r="X16" s="9">
        <f>ROUND(SUM(X10:X15),5)</f>
        <v>364498.84</v>
      </c>
      <c r="Y16" s="6"/>
      <c r="Z16" s="9">
        <f>ROUND(SUM(Z10:Z15),5)</f>
        <v>364498.84</v>
      </c>
      <c r="AA16" s="6"/>
      <c r="AB16" s="9">
        <f>ROUND(SUM(AB10:AB15),5)</f>
        <v>336587.22</v>
      </c>
      <c r="AC16" s="6"/>
      <c r="AD16" s="9">
        <f>ROUND(SUM(F16:AB16),5)</f>
        <v>4315068</v>
      </c>
    </row>
    <row r="17" spans="1:30" ht="15.75" thickBot="1" x14ac:dyDescent="0.3">
      <c r="A17" s="2"/>
      <c r="B17" s="2" t="s">
        <v>27</v>
      </c>
      <c r="C17" s="2"/>
      <c r="D17" s="2"/>
      <c r="E17" s="2"/>
      <c r="F17" s="9">
        <f>ROUND(F3+F9-F16,5)</f>
        <v>24276.42</v>
      </c>
      <c r="G17" s="6"/>
      <c r="H17" s="9">
        <f>ROUND(H3+H9-H16,5)</f>
        <v>903.33</v>
      </c>
      <c r="I17" s="6"/>
      <c r="J17" s="9">
        <f>ROUND(J3+J9-J16,5)</f>
        <v>3903.33</v>
      </c>
      <c r="K17" s="6"/>
      <c r="L17" s="9">
        <f>ROUND(L3+L9-L16,5)</f>
        <v>3803.33</v>
      </c>
      <c r="M17" s="6"/>
      <c r="N17" s="9">
        <f>ROUND(N3+N9-N16,5)</f>
        <v>1303.33</v>
      </c>
      <c r="O17" s="6"/>
      <c r="P17" s="9">
        <f>ROUND(P3+P9-P16,5)</f>
        <v>1636.68</v>
      </c>
      <c r="Q17" s="6"/>
      <c r="R17" s="9">
        <f>ROUND(R3+R9-R16,5)</f>
        <v>1736.66</v>
      </c>
      <c r="S17" s="6"/>
      <c r="T17" s="9">
        <f>ROUND(T3+T9-T16,5)</f>
        <v>1736.66</v>
      </c>
      <c r="U17" s="6"/>
      <c r="V17" s="9">
        <f>ROUND(V3+V9-V16,5)</f>
        <v>1736.66</v>
      </c>
      <c r="W17" s="6"/>
      <c r="X17" s="9">
        <f>ROUND(X3+X9-X16,5)</f>
        <v>1636.66</v>
      </c>
      <c r="Y17" s="6"/>
      <c r="Z17" s="9">
        <f>ROUND(Z3+Z9-Z16,5)</f>
        <v>1636.66</v>
      </c>
      <c r="AA17" s="6"/>
      <c r="AB17" s="9">
        <f>ROUND(AB3+AB9-AB16,5)</f>
        <v>24848.28</v>
      </c>
      <c r="AC17" s="6"/>
      <c r="AD17" s="9">
        <f>ROUND(SUM(F17:AB17),5)</f>
        <v>69158</v>
      </c>
    </row>
    <row r="18" spans="1:30" s="11" customFormat="1" ht="12" thickBot="1" x14ac:dyDescent="0.25">
      <c r="A18" s="2" t="s">
        <v>28</v>
      </c>
      <c r="B18" s="2"/>
      <c r="C18" s="2"/>
      <c r="D18" s="2"/>
      <c r="E18" s="2"/>
      <c r="F18" s="10">
        <f>F17</f>
        <v>24276.42</v>
      </c>
      <c r="G18" s="2"/>
      <c r="H18" s="10">
        <f>H17</f>
        <v>903.33</v>
      </c>
      <c r="I18" s="2"/>
      <c r="J18" s="10">
        <f>J17</f>
        <v>3903.33</v>
      </c>
      <c r="K18" s="2"/>
      <c r="L18" s="10">
        <f>L17</f>
        <v>3803.33</v>
      </c>
      <c r="M18" s="2"/>
      <c r="N18" s="10">
        <f>N17</f>
        <v>1303.33</v>
      </c>
      <c r="O18" s="2"/>
      <c r="P18" s="10">
        <f>P17</f>
        <v>1636.68</v>
      </c>
      <c r="Q18" s="2"/>
      <c r="R18" s="10">
        <f>R17</f>
        <v>1736.66</v>
      </c>
      <c r="S18" s="2"/>
      <c r="T18" s="10">
        <f>T17</f>
        <v>1736.66</v>
      </c>
      <c r="U18" s="2"/>
      <c r="V18" s="10">
        <f>V17</f>
        <v>1736.66</v>
      </c>
      <c r="W18" s="2"/>
      <c r="X18" s="10">
        <f>X17</f>
        <v>1636.66</v>
      </c>
      <c r="Y18" s="2"/>
      <c r="Z18" s="10">
        <f>Z17</f>
        <v>1636.66</v>
      </c>
      <c r="AA18" s="2"/>
      <c r="AB18" s="10">
        <f>AB17</f>
        <v>24848.28</v>
      </c>
      <c r="AC18" s="2"/>
      <c r="AD18" s="10">
        <f>ROUND(SUM(F18:AB18),5)</f>
        <v>69158</v>
      </c>
    </row>
    <row r="19" spans="1:30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2:16 PM
&amp;"Arial,Bold"&amp;8 08/20/20
&amp;"Arial,Bold"&amp;8 Accrual Basis&amp;C&amp;"Arial,Bold"&amp;12 Seaside Charter Beach
&amp;"Arial,Bold"&amp;14 Profit &amp;&amp; Loss Budget Overview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366780</dc:creator>
  <cp:lastModifiedBy>366780</cp:lastModifiedBy>
  <cp:lastPrinted>2020-08-20T18:16:49Z</cp:lastPrinted>
  <dcterms:created xsi:type="dcterms:W3CDTF">2020-08-20T18:16:01Z</dcterms:created>
  <dcterms:modified xsi:type="dcterms:W3CDTF">2020-08-20T18:18:04Z</dcterms:modified>
</cp:coreProperties>
</file>